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Borsa Tèc. Igualtat, Feminismes i LGTBI (A2)\"/>
    </mc:Choice>
  </mc:AlternateContent>
  <xr:revisionPtr revIDLastSave="0" documentId="13_ncr:1_{5D9C7582-B9A1-48CF-8F19-F8D4C8D35AC8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Borsa ENGINYERS SUPERIOR" sheetId="2" r:id="rId1"/>
  </sheets>
  <definedNames>
    <definedName name="_xlnm.Print_Area" localSheetId="0">'Borsa ENGINYERS SUPERIOR'!$A$1:$J$42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2" l="1"/>
  <c r="I37" i="2"/>
  <c r="I36" i="2"/>
  <c r="I27" i="2" l="1"/>
  <c r="I18" i="2"/>
  <c r="I15" i="2" l="1"/>
  <c r="I16" i="2"/>
  <c r="I17" i="2"/>
  <c r="I19" i="2"/>
  <c r="I14" i="2" l="1"/>
  <c r="I24" i="2" l="1"/>
  <c r="I25" i="2"/>
  <c r="I26" i="2"/>
  <c r="I28" i="2"/>
  <c r="I29" i="2"/>
  <c r="I23" i="2"/>
  <c r="I30" i="2" s="1"/>
  <c r="I35" i="2" l="1"/>
  <c r="I39" i="2" s="1"/>
  <c r="I20" i="2" l="1"/>
  <c r="I31" i="2" s="1"/>
  <c r="I40" i="2" s="1"/>
</calcChain>
</file>

<file path=xl/sharedStrings.xml><?xml version="1.0" encoding="utf-8"?>
<sst xmlns="http://schemas.openxmlformats.org/spreadsheetml/2006/main" count="37" uniqueCount="29">
  <si>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</si>
  <si>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</si>
  <si>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</si>
  <si>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</si>
  <si>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</si>
  <si>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</si>
  <si>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</si>
  <si>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</si>
  <si>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</si>
  <si>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</si>
  <si>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</si>
  <si>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</si>
  <si>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</si>
  <si>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</si>
  <si>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</si>
  <si>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TOTAL PUNTUACIÓ </t>
  </si>
  <si>
    <t>NOM I COGNOMS</t>
  </si>
  <si>
    <t>MÈRITS</t>
  </si>
  <si>
    <t>EXPERIÈNCIA PROFESIONAL</t>
  </si>
  <si>
    <t>FORMACIÓ</t>
  </si>
  <si>
    <t>a) Serveis prestats a l'Administració Pública, en lloc similar al convocat: 0,10 per mes treballat (màxim 4 punts )</t>
  </si>
  <si>
    <t>TOTAL EXPERIÈNCIA PROFESIONAL</t>
  </si>
  <si>
    <t xml:space="preserve">Full d'autobarem de mèrits BORSA DE TREBALL TÈCNIC/A IGUALTAT, FEMENISMES I LGTBI  Convocatòria 2024 </t>
  </si>
  <si>
    <t>b) Serveis  prestats a una altre Adminsitració pública a l'empresa privada en lloc similar al convocat: 0,05 per mes treballat ( màxim 3 punts)</t>
  </si>
  <si>
    <t>Altra titulació llicenciatura/diplomatura/grau</t>
  </si>
  <si>
    <t>Màster oficial universitari</t>
  </si>
  <si>
    <t>Postgrau oficial universitari</t>
  </si>
  <si>
    <t>Nivells de català superiors a l'exigit</t>
  </si>
  <si>
    <t>Titulació oficial: altres titulacions relacionades amb el lloc de treball a cobrir, fins a un màxim d'1 punt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</si>
</sst>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zoomScale="136" zoomScaleNormal="136" workbookViewId="0">
      <selection activeCell="A7" sqref="A7:J7"/>
    </sheetView>
  </sheetViews>
  <sheetFormatPr baseColWidth="10" defaultRowHeight="15" x14ac:dyDescent="0.25"/>
  <cols>
    <col min="1" max="1" width="7" customWidth="1"/>
    <col min="2" max="8" width="8.7109375" customWidth="1"/>
    <col min="9" max="9" width="11.28515625" bestFit="1" customWidth="1"/>
    <col min="10" max="10" width="8.71093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25">
      <c r="A7" s="59" t="s">
        <v>22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x14ac:dyDescent="0.25">
      <c r="A8" s="62" t="s">
        <v>13</v>
      </c>
      <c r="B8" s="63"/>
      <c r="C8" s="63"/>
      <c r="D8" s="63"/>
      <c r="E8" s="63"/>
      <c r="F8" s="63"/>
      <c r="G8" s="63"/>
      <c r="H8" s="63"/>
      <c r="I8" s="63"/>
      <c r="J8" s="64"/>
    </row>
    <row r="9" spans="1:10" ht="31.5" customHeight="1" x14ac:dyDescent="0.25">
      <c r="A9" s="65" t="s">
        <v>16</v>
      </c>
      <c r="B9" s="66"/>
      <c r="C9" s="66"/>
      <c r="D9" s="66"/>
      <c r="E9" s="66"/>
      <c r="F9" s="66"/>
      <c r="G9" s="66"/>
      <c r="H9" s="67"/>
      <c r="I9" s="68" t="s">
        <v>0</v>
      </c>
      <c r="J9" s="69"/>
    </row>
    <row r="10" spans="1:10" ht="27" customHeight="1" x14ac:dyDescent="0.25">
      <c r="A10" s="29" t="s">
        <v>17</v>
      </c>
      <c r="B10" s="46"/>
      <c r="C10" s="46"/>
      <c r="D10" s="46"/>
      <c r="E10" s="46"/>
      <c r="F10" s="46"/>
      <c r="G10" s="46"/>
      <c r="H10" s="46"/>
      <c r="I10" s="46"/>
      <c r="J10" s="47"/>
    </row>
    <row r="11" spans="1:10" ht="27" customHeight="1" x14ac:dyDescent="0.25">
      <c r="A11" s="29" t="s">
        <v>18</v>
      </c>
      <c r="B11" s="30"/>
      <c r="C11" s="30"/>
      <c r="D11" s="30"/>
      <c r="E11" s="30"/>
      <c r="F11" s="30"/>
      <c r="G11" s="30"/>
      <c r="H11" s="30"/>
      <c r="I11" s="30"/>
      <c r="J11" s="31"/>
    </row>
    <row r="12" spans="1:10" ht="24.75" customHeight="1" x14ac:dyDescent="0.25">
      <c r="A12" s="39" t="s">
        <v>20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x14ac:dyDescent="0.25">
      <c r="A13" s="70" t="s">
        <v>7</v>
      </c>
      <c r="B13" s="71"/>
      <c r="C13" s="71"/>
      <c r="D13" s="71"/>
      <c r="E13" s="71"/>
      <c r="F13" s="72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25">
      <c r="A14" s="48"/>
      <c r="B14" s="48"/>
      <c r="C14" s="48"/>
      <c r="D14" s="48"/>
      <c r="E14" s="48"/>
      <c r="F14" s="48"/>
      <c r="G14" s="3"/>
      <c r="H14" s="4"/>
      <c r="I14" s="15">
        <f>((H14+G14*12)*0.1)</f>
        <v>0</v>
      </c>
      <c r="J14" s="5"/>
    </row>
    <row r="15" spans="1:10" x14ac:dyDescent="0.25">
      <c r="A15" s="49"/>
      <c r="B15" s="49"/>
      <c r="C15" s="49"/>
      <c r="D15" s="49"/>
      <c r="E15" s="49"/>
      <c r="F15" s="49"/>
      <c r="G15" s="3"/>
      <c r="H15" s="4"/>
      <c r="I15" s="15">
        <f t="shared" ref="I15:I19" si="0">((H15+G15*12)*0.1)</f>
        <v>0</v>
      </c>
      <c r="J15" s="5"/>
    </row>
    <row r="16" spans="1:10" x14ac:dyDescent="0.25">
      <c r="A16" s="25"/>
      <c r="B16" s="25"/>
      <c r="C16" s="25"/>
      <c r="D16" s="25"/>
      <c r="E16" s="25"/>
      <c r="F16" s="42"/>
      <c r="G16" s="12"/>
      <c r="H16" s="4"/>
      <c r="I16" s="15">
        <f t="shared" si="0"/>
        <v>0</v>
      </c>
      <c r="J16" s="5"/>
    </row>
    <row r="17" spans="1:10" x14ac:dyDescent="0.25">
      <c r="A17" s="25"/>
      <c r="B17" s="25"/>
      <c r="C17" s="25"/>
      <c r="D17" s="25"/>
      <c r="E17" s="25"/>
      <c r="F17" s="42"/>
      <c r="G17" s="12"/>
      <c r="H17" s="4"/>
      <c r="I17" s="15">
        <f t="shared" si="0"/>
        <v>0</v>
      </c>
      <c r="J17" s="5"/>
    </row>
    <row r="18" spans="1:10" x14ac:dyDescent="0.25">
      <c r="A18" s="25"/>
      <c r="B18" s="25"/>
      <c r="C18" s="25"/>
      <c r="D18" s="25"/>
      <c r="E18" s="25"/>
      <c r="F18" s="42"/>
      <c r="G18" s="12"/>
      <c r="H18" s="4"/>
      <c r="I18" s="15">
        <f t="shared" si="0"/>
        <v>0</v>
      </c>
      <c r="J18" s="5"/>
    </row>
    <row r="19" spans="1:10" x14ac:dyDescent="0.25">
      <c r="A19" s="24"/>
      <c r="B19" s="25"/>
      <c r="C19" s="25"/>
      <c r="D19" s="25"/>
      <c r="E19" s="25"/>
      <c r="F19" s="42"/>
      <c r="G19" s="4"/>
      <c r="H19" s="4"/>
      <c r="I19" s="15">
        <f t="shared" si="0"/>
        <v>0</v>
      </c>
      <c r="J19" s="5"/>
    </row>
    <row r="20" spans="1:10" x14ac:dyDescent="0.25">
      <c r="A20" s="24"/>
      <c r="B20" s="25"/>
      <c r="C20" s="25"/>
      <c r="D20" s="25"/>
      <c r="E20" s="25"/>
      <c r="F20" s="42"/>
      <c r="G20" s="4"/>
      <c r="H20" s="4" t="s">
        <v>11</v>
      </c>
      <c r="I20" s="15">
        <f>IF(SUM(I14:I19)&gt;4,4,SUM(I14:I19))</f>
        <v>0</v>
      </c>
      <c r="J20" s="5"/>
    </row>
    <row r="21" spans="1:10" ht="25.5" customHeight="1" x14ac:dyDescent="0.25">
      <c r="A21" s="39" t="s">
        <v>23</v>
      </c>
      <c r="B21" s="40"/>
      <c r="C21" s="40"/>
      <c r="D21" s="40"/>
      <c r="E21" s="40"/>
      <c r="F21" s="40"/>
      <c r="G21" s="40"/>
      <c r="H21" s="40"/>
      <c r="I21" s="40"/>
      <c r="J21" s="41"/>
    </row>
    <row r="22" spans="1:10" x14ac:dyDescent="0.25">
      <c r="A22" s="24" t="s">
        <v>14</v>
      </c>
      <c r="B22" s="25"/>
      <c r="C22" s="25"/>
      <c r="D22" s="25"/>
      <c r="E22" s="25"/>
      <c r="F22" s="42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25">
      <c r="A23" s="24"/>
      <c r="B23" s="25"/>
      <c r="C23" s="25"/>
      <c r="D23" s="25"/>
      <c r="E23" s="25"/>
      <c r="F23" s="42"/>
      <c r="G23" s="4"/>
      <c r="H23" s="4"/>
      <c r="I23" s="15">
        <f>((H23+G23*12)*0.05)</f>
        <v>0</v>
      </c>
      <c r="J23" s="5"/>
    </row>
    <row r="24" spans="1:10" x14ac:dyDescent="0.25">
      <c r="A24" s="24"/>
      <c r="B24" s="25"/>
      <c r="C24" s="25"/>
      <c r="D24" s="25"/>
      <c r="E24" s="25"/>
      <c r="F24" s="42"/>
      <c r="G24" s="4"/>
      <c r="H24" s="4"/>
      <c r="I24" s="15">
        <f t="shared" ref="I24:I29" si="1">((H24+G24*12)*0.05)</f>
        <v>0</v>
      </c>
      <c r="J24" s="5"/>
    </row>
    <row r="25" spans="1:10" x14ac:dyDescent="0.25">
      <c r="A25" s="24"/>
      <c r="B25" s="25"/>
      <c r="C25" s="25"/>
      <c r="D25" s="25"/>
      <c r="E25" s="25"/>
      <c r="F25" s="42"/>
      <c r="G25" s="4"/>
      <c r="H25" s="4"/>
      <c r="I25" s="15">
        <f t="shared" si="1"/>
        <v>0</v>
      </c>
      <c r="J25" s="5"/>
    </row>
    <row r="26" spans="1:10" x14ac:dyDescent="0.25">
      <c r="A26" s="24"/>
      <c r="B26" s="25"/>
      <c r="C26" s="25"/>
      <c r="D26" s="25"/>
      <c r="E26" s="25"/>
      <c r="F26" s="42"/>
      <c r="G26" s="4"/>
      <c r="H26" s="4"/>
      <c r="I26" s="15">
        <f t="shared" si="1"/>
        <v>0</v>
      </c>
      <c r="J26" s="5"/>
    </row>
    <row r="27" spans="1:10" x14ac:dyDescent="0.25">
      <c r="A27" s="24"/>
      <c r="B27" s="25"/>
      <c r="C27" s="25"/>
      <c r="D27" s="25"/>
      <c r="E27" s="25"/>
      <c r="F27" s="42"/>
      <c r="G27" s="4"/>
      <c r="H27" s="4"/>
      <c r="I27" s="15">
        <f t="shared" si="1"/>
        <v>0</v>
      </c>
      <c r="J27" s="5"/>
    </row>
    <row r="28" spans="1:10" x14ac:dyDescent="0.25">
      <c r="A28" s="24"/>
      <c r="B28" s="25"/>
      <c r="C28" s="25"/>
      <c r="D28" s="25"/>
      <c r="E28" s="25"/>
      <c r="F28" s="42"/>
      <c r="G28" s="4"/>
      <c r="H28" s="4"/>
      <c r="I28" s="15">
        <f t="shared" si="1"/>
        <v>0</v>
      </c>
      <c r="J28" s="5"/>
    </row>
    <row r="29" spans="1:10" x14ac:dyDescent="0.25">
      <c r="A29" s="24"/>
      <c r="B29" s="25"/>
      <c r="C29" s="25"/>
      <c r="D29" s="25"/>
      <c r="E29" s="25"/>
      <c r="F29" s="42"/>
      <c r="G29" s="4"/>
      <c r="H29" s="4"/>
      <c r="I29" s="15">
        <f t="shared" si="1"/>
        <v>0</v>
      </c>
      <c r="J29" s="5"/>
    </row>
    <row r="30" spans="1:10" x14ac:dyDescent="0.25">
      <c r="A30" s="24"/>
      <c r="B30" s="25"/>
      <c r="C30" s="25"/>
      <c r="D30" s="25"/>
      <c r="E30" s="25"/>
      <c r="F30" s="25"/>
      <c r="G30" s="42"/>
      <c r="H30" s="4" t="s">
        <v>11</v>
      </c>
      <c r="I30" s="15">
        <f>IF(SUM(I23:I29)&gt;3,3,SUM(I23:I29))</f>
        <v>0</v>
      </c>
      <c r="J30" s="5"/>
    </row>
    <row r="31" spans="1:10" x14ac:dyDescent="0.25">
      <c r="A31" s="54" t="s">
        <v>21</v>
      </c>
      <c r="B31" s="55"/>
      <c r="C31" s="55"/>
      <c r="D31" s="55"/>
      <c r="E31" s="55"/>
      <c r="F31" s="55"/>
      <c r="G31" s="55"/>
      <c r="H31" s="55"/>
      <c r="I31" s="16">
        <f>IF(SUM(I30+I20)&gt;4,4,SUM(I30+I20))</f>
        <v>0</v>
      </c>
      <c r="J31" s="6"/>
    </row>
    <row r="32" spans="1:10" ht="27.75" customHeight="1" x14ac:dyDescent="0.25">
      <c r="A32" s="24" t="s">
        <v>19</v>
      </c>
      <c r="B32" s="25"/>
      <c r="C32" s="25"/>
      <c r="D32" s="25"/>
      <c r="E32" s="25"/>
      <c r="F32" s="25"/>
      <c r="G32" s="25"/>
      <c r="H32" s="25"/>
      <c r="I32" s="25"/>
      <c r="J32" s="26"/>
    </row>
    <row r="33" spans="1:10" ht="38.25" customHeight="1" x14ac:dyDescent="0.25">
      <c r="A33" s="50" t="s">
        <v>28</v>
      </c>
      <c r="B33" s="51"/>
      <c r="C33" s="51"/>
      <c r="D33" s="51"/>
      <c r="E33" s="51"/>
      <c r="F33" s="51"/>
      <c r="G33" s="51"/>
      <c r="H33" s="51"/>
      <c r="I33" s="51"/>
      <c r="J33" s="52"/>
    </row>
    <row r="34" spans="1:10" x14ac:dyDescent="0.25">
      <c r="A34" s="27" t="s">
        <v>12</v>
      </c>
      <c r="B34" s="28"/>
      <c r="C34" s="28"/>
      <c r="D34" s="28"/>
      <c r="E34" s="28"/>
      <c r="F34" s="53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25">
      <c r="A35" s="21" t="s">
        <v>24</v>
      </c>
      <c r="B35" s="22"/>
      <c r="C35" s="22"/>
      <c r="D35" s="22"/>
      <c r="E35" s="22"/>
      <c r="F35" s="23"/>
      <c r="G35" s="19">
        <v>0.5</v>
      </c>
      <c r="H35" s="8"/>
      <c r="I35" s="17">
        <f>H35*0.5</f>
        <v>0</v>
      </c>
      <c r="J35" s="9"/>
    </row>
    <row r="36" spans="1:10" x14ac:dyDescent="0.25">
      <c r="A36" s="21" t="s">
        <v>25</v>
      </c>
      <c r="B36" s="22"/>
      <c r="C36" s="22"/>
      <c r="D36" s="22"/>
      <c r="E36" s="22"/>
      <c r="F36" s="23"/>
      <c r="G36" s="19">
        <v>0.5</v>
      </c>
      <c r="H36" s="8"/>
      <c r="I36" s="17">
        <f>H36*0.5</f>
        <v>0</v>
      </c>
      <c r="J36" s="9"/>
    </row>
    <row r="37" spans="1:10" x14ac:dyDescent="0.25">
      <c r="A37" s="21" t="s">
        <v>26</v>
      </c>
      <c r="B37" s="22"/>
      <c r="C37" s="22"/>
      <c r="D37" s="22"/>
      <c r="E37" s="22"/>
      <c r="F37" s="23"/>
      <c r="G37" s="20">
        <v>0.25</v>
      </c>
      <c r="H37" s="8"/>
      <c r="I37" s="17">
        <f>H37*0.25</f>
        <v>0</v>
      </c>
      <c r="J37" s="9"/>
    </row>
    <row r="38" spans="1:10" x14ac:dyDescent="0.25">
      <c r="A38" s="21" t="s">
        <v>27</v>
      </c>
      <c r="B38" s="22"/>
      <c r="C38" s="22"/>
      <c r="D38" s="22"/>
      <c r="E38" s="22"/>
      <c r="F38" s="22"/>
      <c r="G38" s="19">
        <v>0.1</v>
      </c>
      <c r="H38" s="8"/>
      <c r="I38" s="17">
        <f>H38*0.1</f>
        <v>0</v>
      </c>
      <c r="J38" s="9"/>
    </row>
    <row r="39" spans="1:10" x14ac:dyDescent="0.25">
      <c r="A39" s="43"/>
      <c r="B39" s="44"/>
      <c r="C39" s="44"/>
      <c r="D39" s="44"/>
      <c r="E39" s="44"/>
      <c r="F39" s="44"/>
      <c r="G39" s="45"/>
      <c r="H39" s="10" t="s">
        <v>11</v>
      </c>
      <c r="I39" s="18">
        <f>IF(SUM(I35:I37)&gt;1,1,SUM(I35:I37))</f>
        <v>0</v>
      </c>
      <c r="J39" s="11"/>
    </row>
    <row r="40" spans="1:10" ht="27.75" customHeight="1" thickBot="1" x14ac:dyDescent="0.3">
      <c r="A40" s="56" t="s">
        <v>15</v>
      </c>
      <c r="B40" s="57"/>
      <c r="C40" s="57"/>
      <c r="D40" s="57"/>
      <c r="E40" s="57"/>
      <c r="F40" s="57"/>
      <c r="G40" s="58"/>
      <c r="H40" s="13" t="s">
        <v>10</v>
      </c>
      <c r="I40" s="18">
        <f>I31+I39</f>
        <v>0</v>
      </c>
      <c r="J40" s="14"/>
    </row>
    <row r="41" spans="1:10" ht="16.5" customHeight="1" x14ac:dyDescent="0.25">
      <c r="A41" s="32" t="s">
        <v>4</v>
      </c>
      <c r="B41" s="33"/>
      <c r="C41" s="33"/>
      <c r="D41" s="33"/>
      <c r="E41" s="33"/>
      <c r="F41" s="33"/>
      <c r="G41" s="33"/>
      <c r="H41" s="34"/>
      <c r="I41" s="34"/>
      <c r="J41" s="35"/>
    </row>
    <row r="42" spans="1:10" ht="45.75" customHeight="1" thickBot="1" x14ac:dyDescent="0.3">
      <c r="A42" s="36" t="s">
        <v>5</v>
      </c>
      <c r="B42" s="37"/>
      <c r="C42" s="37"/>
      <c r="D42" s="37"/>
      <c r="E42" s="37"/>
      <c r="F42" s="37"/>
      <c r="G42" s="37"/>
      <c r="H42" s="37"/>
      <c r="I42" s="37"/>
      <c r="J42" s="38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62" ht="29.25" customHeight="1" x14ac:dyDescent="0.25"/>
    <row r="63" ht="29.25" customHeight="1" x14ac:dyDescent="0.25"/>
    <row r="70" ht="30" customHeight="1" x14ac:dyDescent="0.25"/>
    <row r="77" ht="15" customHeight="1" x14ac:dyDescent="0.25"/>
    <row r="78" ht="30" customHeight="1" x14ac:dyDescent="0.25"/>
  </sheetData>
  <sheetProtection algorithmName="SHA-512" hashValue="FFKR22mw7XV3/9scFhTWO8GTNvE7S7BfIDO2MaYSvN3qgLvueS07V0yKjHT+1YnTGEeU7yUY3bBwKmiS+fKSWQ==" saltValue="Dh3/F3j97aJA+TxvR9XrQA==" spinCount="100000" sheet="1" objects="1" scenarios="1"/>
  <mergeCells count="37">
    <mergeCell ref="A38:F38"/>
    <mergeCell ref="A10:J10"/>
    <mergeCell ref="A40:G40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  <mergeCell ref="A14:F14"/>
    <mergeCell ref="A15:F15"/>
    <mergeCell ref="A30:G30"/>
    <mergeCell ref="A33:J33"/>
    <mergeCell ref="A34:F34"/>
    <mergeCell ref="A35:F35"/>
    <mergeCell ref="A36:F36"/>
    <mergeCell ref="A37:F37"/>
    <mergeCell ref="A39:G39"/>
    <mergeCell ref="A31:H31"/>
    <mergeCell ref="A16:F16"/>
    <mergeCell ref="A17:F17"/>
    <mergeCell ref="A18:F18"/>
    <mergeCell ref="A27:F27"/>
    <mergeCell ref="A11:J11"/>
    <mergeCell ref="A32:J32"/>
    <mergeCell ref="A41:J41"/>
    <mergeCell ref="A42:J42"/>
    <mergeCell ref="A21:J21"/>
    <mergeCell ref="A28:F28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Borsa ENGINYERS SUPERIOR</vt:lpstr>
      <vt:lpstr>'Borsa ENGINYERS SUPERIOR'!Área_de_impresión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VÍA NIETO, Marc</cp:lastModifiedBy>
  <cp:lastPrinted>2024-05-15T08:55:01Z</cp:lastPrinted>
  <dcterms:created xsi:type="dcterms:W3CDTF">2019-05-29T12:25:43Z</dcterms:created>
  <dcterms:modified xsi:type="dcterms:W3CDTF">2024-07-11T07:31:11Z</dcterms:modified>
</cp:coreProperties>
</file>